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Sheet1" sheetId="1" r:id="rId1"/>
    <sheet name="算分" sheetId="2" r:id="rId2"/>
    <sheet name="Sheet2" sheetId="3" r:id="rId3"/>
  </sheets>
  <definedNames>
    <definedName name="_xlnm._FilterDatabase" localSheetId="1" hidden="1">算分!$A$3:$N$3</definedName>
    <definedName name="_xlnm._FilterDatabase" localSheetId="2" hidden="1">Sheet2!$A$5:$B$5</definedName>
  </definedNames>
  <calcPr calcId="144525"/>
</workbook>
</file>

<file path=xl/sharedStrings.xml><?xml version="1.0" encoding="utf-8"?>
<sst xmlns="http://schemas.openxmlformats.org/spreadsheetml/2006/main" count="64" uniqueCount="53">
  <si>
    <t>2023年上半年服务业增加值数据表</t>
  </si>
  <si>
    <t xml:space="preserve"> 全省 </t>
  </si>
  <si>
    <t xml:space="preserve"> 长春 </t>
  </si>
  <si>
    <t xml:space="preserve"> 吉林 </t>
  </si>
  <si>
    <t xml:space="preserve"> 四平 </t>
  </si>
  <si>
    <t xml:space="preserve"> 辽源 </t>
  </si>
  <si>
    <t xml:space="preserve"> 通化 </t>
  </si>
  <si>
    <t>梅河口</t>
  </si>
  <si>
    <t xml:space="preserve"> 白山 </t>
  </si>
  <si>
    <t xml:space="preserve"> 松原 </t>
  </si>
  <si>
    <t xml:space="preserve"> 白城 </t>
  </si>
  <si>
    <t xml:space="preserve"> 延边 </t>
  </si>
  <si>
    <t xml:space="preserve"> 长白山 </t>
  </si>
  <si>
    <t>2023年上半年第三产业增加值增速（%）</t>
  </si>
  <si>
    <t>2023年上半年第三产业占GDP比重（%）</t>
  </si>
  <si>
    <t>2023年上半年第三产业增加值（亿元）</t>
  </si>
  <si>
    <t>2022年上半年第三产业增加值（亿元）</t>
  </si>
  <si>
    <t>2023年上半年GDP（亿元）</t>
  </si>
  <si>
    <r>
      <t>2023</t>
    </r>
    <r>
      <rPr>
        <sz val="26"/>
        <color indexed="8"/>
        <rFont val="黑体"/>
        <charset val="134"/>
      </rPr>
      <t>年上半年全省各市（州）服务业发展水平情况</t>
    </r>
  </si>
  <si>
    <t>序号</t>
  </si>
  <si>
    <t>地区</t>
  </si>
  <si>
    <t>增速
(%)</t>
  </si>
  <si>
    <t>排序</t>
  </si>
  <si>
    <t>分值</t>
  </si>
  <si>
    <t>增量
(亿元)</t>
  </si>
  <si>
    <t>合计</t>
  </si>
  <si>
    <t>比重
（%）</t>
  </si>
  <si>
    <t>长白山</t>
  </si>
  <si>
    <t>辽源</t>
  </si>
  <si>
    <t>延边州</t>
  </si>
  <si>
    <t>白山</t>
  </si>
  <si>
    <t>长春</t>
  </si>
  <si>
    <t>松原</t>
  </si>
  <si>
    <t>通化</t>
  </si>
  <si>
    <t>白城</t>
  </si>
  <si>
    <t>吉林</t>
  </si>
  <si>
    <t>四平</t>
  </si>
  <si>
    <r>
      <t>1.数据年份：</t>
    </r>
    <r>
      <rPr>
        <sz val="12"/>
        <color theme="1"/>
        <rFont val="Times New Roman"/>
        <charset val="134"/>
      </rPr>
      <t>2023</t>
    </r>
    <r>
      <rPr>
        <sz val="12"/>
        <color rgb="FF000000"/>
        <rFont val="宋体"/>
        <charset val="134"/>
      </rPr>
      <t>年上半年。</t>
    </r>
    <r>
      <rPr>
        <sz val="12"/>
        <color theme="1"/>
        <rFont val="Times New Roman"/>
        <charset val="134"/>
      </rPr>
      <t xml:space="preserve">
2. </t>
    </r>
    <r>
      <rPr>
        <sz val="12"/>
        <color rgb="FF000000"/>
        <rFont val="宋体"/>
        <charset val="134"/>
      </rPr>
      <t>赋分权重：增速权重</t>
    </r>
    <r>
      <rPr>
        <sz val="12"/>
        <color theme="1"/>
        <rFont val="Times New Roman"/>
        <charset val="134"/>
      </rPr>
      <t>35%</t>
    </r>
    <r>
      <rPr>
        <sz val="12"/>
        <color rgb="FF000000"/>
        <rFont val="宋体"/>
        <charset val="134"/>
      </rPr>
      <t>、增量权重</t>
    </r>
    <r>
      <rPr>
        <sz val="12"/>
        <color theme="1"/>
        <rFont val="Times New Roman"/>
        <charset val="134"/>
      </rPr>
      <t>15%</t>
    </r>
    <r>
      <rPr>
        <sz val="12"/>
        <color rgb="FF000000"/>
        <rFont val="宋体"/>
        <charset val="134"/>
      </rPr>
      <t>、比重权重</t>
    </r>
    <r>
      <rPr>
        <sz val="12"/>
        <color theme="1"/>
        <rFont val="Times New Roman"/>
        <charset val="134"/>
      </rPr>
      <t>50%</t>
    </r>
    <r>
      <rPr>
        <sz val="12"/>
        <color rgb="FF000000"/>
        <rFont val="宋体"/>
        <charset val="134"/>
      </rPr>
      <t>。</t>
    </r>
  </si>
  <si>
    <r>
      <t>附件</t>
    </r>
    <r>
      <rPr>
        <sz val="13"/>
        <rFont val="Times New Roman"/>
        <charset val="134"/>
      </rPr>
      <t>3</t>
    </r>
  </si>
  <si>
    <r>
      <t>2024</t>
    </r>
    <r>
      <rPr>
        <sz val="23"/>
        <color indexed="8"/>
        <rFont val="方正小标宋简体"/>
        <charset val="134"/>
      </rPr>
      <t>年省级服务业发展专项资金投资计划表（因素法）</t>
    </r>
  </si>
  <si>
    <r>
      <rPr>
        <sz val="14"/>
        <color indexed="8"/>
        <rFont val="黑体"/>
        <charset val="134"/>
      </rPr>
      <t>单位：万元</t>
    </r>
  </si>
  <si>
    <t>分配资金额度</t>
  </si>
  <si>
    <t>长春市</t>
  </si>
  <si>
    <t>吉林市</t>
  </si>
  <si>
    <t>辽源市</t>
  </si>
  <si>
    <t>松原市</t>
  </si>
  <si>
    <t>通化市</t>
  </si>
  <si>
    <t>梅河口市</t>
  </si>
  <si>
    <t>白城市</t>
  </si>
  <si>
    <t>白山市</t>
  </si>
  <si>
    <t>长白山市</t>
  </si>
  <si>
    <t>四平市</t>
  </si>
  <si>
    <r>
      <t>1.</t>
    </r>
    <r>
      <rPr>
        <sz val="11"/>
        <color indexed="8"/>
        <rFont val="宋体"/>
        <charset val="134"/>
      </rPr>
      <t>数据年份：</t>
    </r>
    <r>
      <rPr>
        <sz val="11"/>
        <color rgb="FF000000"/>
        <rFont val="Times New Roman"/>
        <charset val="134"/>
      </rPr>
      <t>2023</t>
    </r>
    <r>
      <rPr>
        <sz val="11"/>
        <color indexed="8"/>
        <rFont val="宋体"/>
        <charset val="134"/>
      </rPr>
      <t>年上半年。</t>
    </r>
    <r>
      <rPr>
        <sz val="11"/>
        <color rgb="FF000000"/>
        <rFont val="Times New Roman"/>
        <charset val="134"/>
      </rPr>
      <t xml:space="preserve">
2. </t>
    </r>
    <r>
      <rPr>
        <sz val="11"/>
        <color indexed="8"/>
        <rFont val="宋体"/>
        <charset val="134"/>
      </rPr>
      <t>赋分权重：增速权重</t>
    </r>
    <r>
      <rPr>
        <sz val="11"/>
        <color rgb="FF000000"/>
        <rFont val="Times New Roman"/>
        <charset val="134"/>
      </rPr>
      <t>35%</t>
    </r>
    <r>
      <rPr>
        <sz val="11"/>
        <color indexed="8"/>
        <rFont val="宋体"/>
        <charset val="134"/>
      </rPr>
      <t>、增量权重</t>
    </r>
    <r>
      <rPr>
        <sz val="11"/>
        <color rgb="FF000000"/>
        <rFont val="Times New Roman"/>
        <charset val="134"/>
      </rPr>
      <t>15%</t>
    </r>
    <r>
      <rPr>
        <sz val="11"/>
        <color indexed="8"/>
        <rFont val="宋体"/>
        <charset val="134"/>
      </rPr>
      <t>、服务业增加值占当地</t>
    </r>
    <r>
      <rPr>
        <sz val="11"/>
        <color rgb="FF000000"/>
        <rFont val="Times New Roman"/>
        <charset val="134"/>
      </rPr>
      <t>GDP</t>
    </r>
    <r>
      <rPr>
        <sz val="11"/>
        <color indexed="8"/>
        <rFont val="宋体"/>
        <charset val="134"/>
      </rPr>
      <t>比重权重</t>
    </r>
    <r>
      <rPr>
        <sz val="11"/>
        <color rgb="FF000000"/>
        <rFont val="Times New Roman"/>
        <charset val="134"/>
      </rPr>
      <t>15%</t>
    </r>
    <r>
      <rPr>
        <sz val="11"/>
        <color indexed="8"/>
        <rFont val="宋体"/>
        <charset val="134"/>
      </rPr>
      <t>、服务业增加值占全省服务业增加值比重</t>
    </r>
    <r>
      <rPr>
        <sz val="11"/>
        <color rgb="FF000000"/>
        <rFont val="Times New Roman"/>
        <charset val="134"/>
      </rPr>
      <t>35%</t>
    </r>
    <r>
      <rPr>
        <sz val="11"/>
        <color indexed="8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</si>
</sst>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2">
    <font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3"/>
      <name val="黑体"/>
      <charset val="134"/>
    </font>
    <font>
      <sz val="13"/>
      <name val="Times New Roman"/>
      <charset val="134"/>
    </font>
    <font>
      <sz val="12"/>
      <name val="Times New Roman"/>
      <charset val="134"/>
    </font>
    <font>
      <sz val="23"/>
      <color rgb="FF000000"/>
      <name val="Times New Roman"/>
      <charset val="134"/>
    </font>
    <font>
      <sz val="26"/>
      <color rgb="FF000000"/>
      <name val="Times New Roman"/>
      <charset val="134"/>
    </font>
    <font>
      <sz val="14"/>
      <color rgb="FF000000"/>
      <name val="Times New Roman"/>
      <charset val="134"/>
    </font>
    <font>
      <sz val="20"/>
      <color indexed="8"/>
      <name val="黑体"/>
      <charset val="134"/>
    </font>
    <font>
      <sz val="20"/>
      <color rgb="FF000000"/>
      <name val="黑体"/>
      <charset val="134"/>
    </font>
    <font>
      <b/>
      <sz val="20"/>
      <color indexed="8"/>
      <name val="宋体"/>
      <charset val="134"/>
    </font>
    <font>
      <b/>
      <sz val="20"/>
      <color indexed="8"/>
      <name val="Times New Roman"/>
      <charset val="134"/>
    </font>
    <font>
      <sz val="20"/>
      <color rgb="FF000000"/>
      <name val="Times New Roman"/>
      <charset val="134"/>
    </font>
    <font>
      <sz val="20"/>
      <color theme="1"/>
      <name val="Times New Roman"/>
      <charset val="134"/>
    </font>
    <font>
      <sz val="20"/>
      <color indexed="8"/>
      <name val="仿宋_GB2312"/>
      <charset val="0"/>
    </font>
    <font>
      <sz val="20"/>
      <name val="Times New Roman"/>
      <charset val="134"/>
    </font>
    <font>
      <sz val="11"/>
      <color rgb="FF000000"/>
      <name val="Times New Roman"/>
      <charset val="134"/>
    </font>
    <font>
      <sz val="26"/>
      <color theme="1"/>
      <name val="Times New Roman"/>
      <charset val="134"/>
    </font>
    <font>
      <sz val="18"/>
      <color indexed="8"/>
      <name val="黑体"/>
      <charset val="134"/>
    </font>
    <font>
      <sz val="18"/>
      <color rgb="FF000000"/>
      <name val="黑体"/>
      <charset val="134"/>
    </font>
    <font>
      <sz val="16"/>
      <color theme="1"/>
      <name val="Times New Roman"/>
      <charset val="134"/>
    </font>
    <font>
      <sz val="16"/>
      <color indexed="8"/>
      <name val="仿宋_GB2312"/>
      <charset val="0"/>
    </font>
    <font>
      <sz val="12"/>
      <color rgb="FF000000"/>
      <name val="宋体"/>
      <charset val="134"/>
    </font>
    <font>
      <sz val="18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3"/>
      <color indexed="8"/>
      <name val="方正小标宋简体"/>
      <charset val="134"/>
    </font>
    <font>
      <sz val="14"/>
      <color indexed="8"/>
      <name val="黑体"/>
      <charset val="134"/>
    </font>
    <font>
      <sz val="26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13" borderId="11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11" borderId="12" applyNumberFormat="0" applyAlignment="0" applyProtection="0">
      <alignment vertical="center"/>
    </xf>
    <xf numFmtId="0" fontId="39" fillId="11" borderId="7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vertical="center"/>
    </xf>
    <xf numFmtId="176" fontId="26" fillId="0" borderId="4" xfId="0" applyNumberFormat="1" applyFont="1" applyFill="1" applyBorder="1" applyAlignment="1">
      <alignment vertical="center"/>
    </xf>
    <xf numFmtId="2" fontId="26" fillId="0" borderId="1" xfId="0" applyNumberFormat="1" applyFont="1" applyFill="1" applyBorder="1" applyAlignment="1">
      <alignment vertical="center"/>
    </xf>
    <xf numFmtId="10" fontId="26" fillId="0" borderId="1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176" fontId="27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O14"/>
  <sheetViews>
    <sheetView workbookViewId="0">
      <selection activeCell="P8" sqref="P8"/>
    </sheetView>
  </sheetViews>
  <sheetFormatPr defaultColWidth="9" defaultRowHeight="14.25"/>
  <cols>
    <col min="1" max="1" width="46.25" customWidth="1"/>
    <col min="2" max="12" width="11.75" customWidth="1"/>
    <col min="13" max="13" width="13.875" customWidth="1"/>
  </cols>
  <sheetData>
    <row r="3" ht="25.5" spans="1: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9"/>
      <c r="O3" s="49"/>
    </row>
    <row r="4" s="39" customFormat="1" ht="41" customHeight="1" spans="1:15">
      <c r="A4" s="41"/>
      <c r="B4" s="42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9</v>
      </c>
      <c r="K4" s="43" t="s">
        <v>10</v>
      </c>
      <c r="L4" s="50" t="s">
        <v>11</v>
      </c>
      <c r="M4" s="43" t="s">
        <v>12</v>
      </c>
      <c r="N4" s="51"/>
      <c r="O4" s="51"/>
    </row>
    <row r="5" ht="69" customHeight="1" spans="1:15">
      <c r="A5" s="44" t="s">
        <v>13</v>
      </c>
      <c r="B5" s="45">
        <v>9.2</v>
      </c>
      <c r="C5" s="45">
        <v>10.3</v>
      </c>
      <c r="D5" s="45">
        <v>6.7</v>
      </c>
      <c r="E5" s="45">
        <v>5.7</v>
      </c>
      <c r="F5" s="45">
        <v>9.5</v>
      </c>
      <c r="G5" s="45">
        <v>6.4</v>
      </c>
      <c r="H5" s="45">
        <v>12.9</v>
      </c>
      <c r="I5" s="45">
        <v>6.9</v>
      </c>
      <c r="J5" s="45">
        <v>7</v>
      </c>
      <c r="K5" s="45">
        <v>6.3</v>
      </c>
      <c r="L5" s="45">
        <v>10.2</v>
      </c>
      <c r="M5" s="45">
        <v>9.3</v>
      </c>
      <c r="N5" s="49"/>
      <c r="O5" s="49"/>
    </row>
    <row r="6" ht="69" customHeight="1" spans="1:15">
      <c r="A6" s="46" t="s">
        <v>14</v>
      </c>
      <c r="B6" s="45">
        <v>60.6</v>
      </c>
      <c r="C6" s="45">
        <v>58.9282047161135</v>
      </c>
      <c r="D6" s="45">
        <v>59.6576269706101</v>
      </c>
      <c r="E6" s="45">
        <v>56.2079351504109</v>
      </c>
      <c r="F6" s="45">
        <v>68.5747045334274</v>
      </c>
      <c r="G6" s="45">
        <v>63.5883905013193</v>
      </c>
      <c r="H6" s="45">
        <v>50.3298409002716</v>
      </c>
      <c r="I6" s="45">
        <v>74.3210376976084</v>
      </c>
      <c r="J6" s="45">
        <v>61.7378323424189</v>
      </c>
      <c r="K6" s="45">
        <v>65.8905211464375</v>
      </c>
      <c r="L6" s="45">
        <v>62.6667654906611</v>
      </c>
      <c r="M6" s="45">
        <v>96.8614718614718</v>
      </c>
      <c r="N6" s="52"/>
      <c r="O6" s="52"/>
    </row>
    <row r="7" ht="69" customHeight="1" spans="1:15">
      <c r="A7" s="44" t="s">
        <v>15</v>
      </c>
      <c r="B7" s="47">
        <v>3724.89</v>
      </c>
      <c r="C7" s="47">
        <v>1979.97</v>
      </c>
      <c r="D7" s="47">
        <v>409.83</v>
      </c>
      <c r="E7" s="47">
        <v>151.16</v>
      </c>
      <c r="F7" s="47">
        <v>155.5</v>
      </c>
      <c r="G7" s="47">
        <v>168.7</v>
      </c>
      <c r="H7" s="47">
        <v>51.88</v>
      </c>
      <c r="I7" s="47">
        <v>146.68</v>
      </c>
      <c r="J7" s="47">
        <v>239.87</v>
      </c>
      <c r="K7" s="47">
        <v>155.64</v>
      </c>
      <c r="L7" s="47">
        <v>253.65</v>
      </c>
      <c r="M7" s="47">
        <v>8.95</v>
      </c>
      <c r="N7" s="49"/>
      <c r="O7" s="49"/>
    </row>
    <row r="8" ht="69" customHeight="1" spans="1:15">
      <c r="A8" s="44" t="s">
        <v>16</v>
      </c>
      <c r="B8" s="47">
        <v>3329.37</v>
      </c>
      <c r="C8" s="47">
        <v>1749.09</v>
      </c>
      <c r="D8" s="47">
        <v>375.11</v>
      </c>
      <c r="E8" s="47">
        <v>138.32</v>
      </c>
      <c r="F8" s="47">
        <v>138.98</v>
      </c>
      <c r="G8" s="47">
        <v>155.29</v>
      </c>
      <c r="H8" s="47">
        <v>43.42</v>
      </c>
      <c r="I8" s="47">
        <v>134.18</v>
      </c>
      <c r="J8" s="47">
        <v>218.4</v>
      </c>
      <c r="K8" s="47">
        <v>142.23</v>
      </c>
      <c r="L8" s="47">
        <v>223.84</v>
      </c>
      <c r="M8" s="47">
        <v>8.01</v>
      </c>
      <c r="N8" s="49"/>
      <c r="O8" s="49"/>
    </row>
    <row r="9" ht="69" customHeight="1" spans="1:15">
      <c r="A9" s="44"/>
      <c r="B9" s="47">
        <f>(B7-B8)</f>
        <v>395.52</v>
      </c>
      <c r="C9" s="47">
        <f t="shared" ref="C9:M9" si="0">(C7-C8)</f>
        <v>230.88</v>
      </c>
      <c r="D9" s="47">
        <f t="shared" si="0"/>
        <v>34.72</v>
      </c>
      <c r="E9" s="47">
        <f t="shared" si="0"/>
        <v>12.84</v>
      </c>
      <c r="F9" s="47">
        <f t="shared" si="0"/>
        <v>16.52</v>
      </c>
      <c r="G9" s="47">
        <f t="shared" si="0"/>
        <v>13.41</v>
      </c>
      <c r="H9" s="47">
        <f t="shared" si="0"/>
        <v>8.46</v>
      </c>
      <c r="I9" s="47">
        <f t="shared" si="0"/>
        <v>12.5</v>
      </c>
      <c r="J9" s="47">
        <f t="shared" si="0"/>
        <v>21.47</v>
      </c>
      <c r="K9" s="47">
        <f t="shared" si="0"/>
        <v>13.41</v>
      </c>
      <c r="L9" s="47">
        <f t="shared" si="0"/>
        <v>29.81</v>
      </c>
      <c r="M9" s="47">
        <f t="shared" si="0"/>
        <v>0.94</v>
      </c>
      <c r="N9" s="49"/>
      <c r="O9" s="49"/>
    </row>
    <row r="10" ht="69" customHeight="1" spans="1:15">
      <c r="A10" s="44"/>
      <c r="B10" s="48">
        <f>B7/3724.89</f>
        <v>1</v>
      </c>
      <c r="C10" s="48">
        <f t="shared" ref="C10:M10" si="1">C7/3724.89</f>
        <v>0.531551267285745</v>
      </c>
      <c r="D10" s="48">
        <f t="shared" si="1"/>
        <v>0.110024725562366</v>
      </c>
      <c r="E10" s="48">
        <f t="shared" si="1"/>
        <v>0.0405810641388068</v>
      </c>
      <c r="F10" s="48">
        <f t="shared" si="1"/>
        <v>0.0417461992166212</v>
      </c>
      <c r="G10" s="48">
        <f t="shared" si="1"/>
        <v>0.0452899280247202</v>
      </c>
      <c r="H10" s="48">
        <f t="shared" si="1"/>
        <v>0.0139279280730438</v>
      </c>
      <c r="I10" s="48">
        <f t="shared" si="1"/>
        <v>0.0393783440584823</v>
      </c>
      <c r="J10" s="48">
        <f t="shared" si="1"/>
        <v>0.0643965325150541</v>
      </c>
      <c r="K10" s="48">
        <f t="shared" si="1"/>
        <v>0.0417837842191313</v>
      </c>
      <c r="L10" s="48">
        <f t="shared" si="1"/>
        <v>0.0680959706192666</v>
      </c>
      <c r="M10" s="48">
        <f t="shared" si="1"/>
        <v>0.0024027555176126</v>
      </c>
      <c r="N10" s="49"/>
      <c r="O10" s="49"/>
    </row>
    <row r="11" ht="69" customHeight="1" spans="1:15">
      <c r="A11" s="44" t="s">
        <v>17</v>
      </c>
      <c r="B11" s="47">
        <v>6147.11</v>
      </c>
      <c r="C11" s="47">
        <v>3359.97</v>
      </c>
      <c r="D11" s="47">
        <v>686.97</v>
      </c>
      <c r="E11" s="47">
        <v>268.93</v>
      </c>
      <c r="F11" s="47">
        <v>226.76</v>
      </c>
      <c r="G11" s="47">
        <v>265.3</v>
      </c>
      <c r="H11" s="47">
        <v>103.08</v>
      </c>
      <c r="I11" s="47">
        <v>197.36</v>
      </c>
      <c r="J11" s="47">
        <v>388.53</v>
      </c>
      <c r="K11" s="47">
        <v>236.21</v>
      </c>
      <c r="L11" s="47">
        <v>404.76</v>
      </c>
      <c r="M11" s="47">
        <v>9.24</v>
      </c>
      <c r="N11" s="49"/>
      <c r="O11" s="49"/>
    </row>
    <row r="12" spans="1: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</sheetData>
  <mergeCells count="1">
    <mergeCell ref="A3:M3"/>
  </mergeCells>
  <pageMargins left="0.236111111111111" right="0.0388888888888889" top="1" bottom="1" header="0.511805555555556" footer="0.511805555555556"/>
  <pageSetup paperSize="9" scale="71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5"/>
  <sheetViews>
    <sheetView workbookViewId="0">
      <selection activeCell="A15" sqref="$A15:$XFD15"/>
    </sheetView>
  </sheetViews>
  <sheetFormatPr defaultColWidth="9" defaultRowHeight="14.25"/>
  <cols>
    <col min="1" max="1" width="7.75" customWidth="1"/>
    <col min="2" max="2" width="10.75" customWidth="1"/>
    <col min="6" max="6" width="11.25"/>
  </cols>
  <sheetData>
    <row r="2" s="1" customFormat="1" ht="48" customHeight="1" spans="1:14">
      <c r="A2" s="9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45" spans="1:14">
      <c r="A3" s="23" t="s">
        <v>19</v>
      </c>
      <c r="B3" s="24" t="s">
        <v>20</v>
      </c>
      <c r="C3" s="23" t="s">
        <v>21</v>
      </c>
      <c r="D3" s="25" t="s">
        <v>22</v>
      </c>
      <c r="E3" s="24" t="s">
        <v>23</v>
      </c>
      <c r="F3" s="23" t="s">
        <v>24</v>
      </c>
      <c r="G3" s="25" t="s">
        <v>22</v>
      </c>
      <c r="H3" s="24" t="s">
        <v>23</v>
      </c>
      <c r="I3" s="24" t="s">
        <v>25</v>
      </c>
      <c r="J3" s="34" t="s">
        <v>26</v>
      </c>
      <c r="K3" s="35" t="s">
        <v>22</v>
      </c>
      <c r="L3" s="36" t="s">
        <v>23</v>
      </c>
      <c r="M3" s="24" t="s">
        <v>25</v>
      </c>
      <c r="N3" s="24" t="s">
        <v>22</v>
      </c>
    </row>
    <row r="4" ht="35" customHeight="1" spans="1:14">
      <c r="A4" s="26">
        <v>1</v>
      </c>
      <c r="B4" s="27" t="s">
        <v>27</v>
      </c>
      <c r="C4" s="28">
        <v>9.3</v>
      </c>
      <c r="D4" s="26">
        <v>5</v>
      </c>
      <c r="E4" s="29">
        <v>28</v>
      </c>
      <c r="F4" s="30">
        <v>8.95</v>
      </c>
      <c r="G4" s="26">
        <v>11</v>
      </c>
      <c r="H4" s="29">
        <v>7.5</v>
      </c>
      <c r="I4" s="29">
        <f t="shared" ref="I4:I14" si="0">E4+H4</f>
        <v>35.5</v>
      </c>
      <c r="J4" s="28">
        <v>96.9</v>
      </c>
      <c r="K4" s="26">
        <v>1</v>
      </c>
      <c r="L4" s="29">
        <v>50</v>
      </c>
      <c r="M4" s="37">
        <f t="shared" ref="M4:M14" si="1">I4+L4</f>
        <v>85.5</v>
      </c>
      <c r="N4" s="38">
        <v>1</v>
      </c>
    </row>
    <row r="5" s="3" customFormat="1" ht="35" customHeight="1" spans="1:14">
      <c r="A5" s="31">
        <v>2</v>
      </c>
      <c r="B5" s="27" t="s">
        <v>28</v>
      </c>
      <c r="C5" s="28">
        <v>9.5</v>
      </c>
      <c r="D5" s="26">
        <v>4</v>
      </c>
      <c r="E5" s="29">
        <v>29.75</v>
      </c>
      <c r="F5" s="30">
        <v>155.5</v>
      </c>
      <c r="G5" s="26">
        <v>7</v>
      </c>
      <c r="H5" s="29">
        <v>10.5</v>
      </c>
      <c r="I5" s="29">
        <f t="shared" si="0"/>
        <v>40.25</v>
      </c>
      <c r="J5" s="28">
        <v>68.6</v>
      </c>
      <c r="K5" s="26">
        <v>3</v>
      </c>
      <c r="L5" s="29">
        <v>45</v>
      </c>
      <c r="M5" s="37">
        <f t="shared" si="1"/>
        <v>85.25</v>
      </c>
      <c r="N5" s="38">
        <v>2</v>
      </c>
    </row>
    <row r="6" s="2" customFormat="1" ht="35" customHeight="1" spans="1:14">
      <c r="A6" s="26">
        <v>3</v>
      </c>
      <c r="B6" s="27" t="s">
        <v>29</v>
      </c>
      <c r="C6" s="28">
        <v>10.2</v>
      </c>
      <c r="D6" s="31">
        <v>3</v>
      </c>
      <c r="E6" s="29">
        <v>31.5</v>
      </c>
      <c r="F6" s="30">
        <v>253.65</v>
      </c>
      <c r="G6" s="31">
        <v>3</v>
      </c>
      <c r="H6" s="29">
        <v>13.5</v>
      </c>
      <c r="I6" s="29">
        <f t="shared" si="0"/>
        <v>45</v>
      </c>
      <c r="J6" s="28">
        <v>62.7</v>
      </c>
      <c r="K6" s="31">
        <v>6</v>
      </c>
      <c r="L6" s="29">
        <v>37.5</v>
      </c>
      <c r="M6" s="37">
        <f t="shared" si="1"/>
        <v>82.5</v>
      </c>
      <c r="N6" s="38">
        <v>3</v>
      </c>
    </row>
    <row r="7" s="2" customFormat="1" ht="35" customHeight="1" spans="1:14">
      <c r="A7" s="31">
        <v>4</v>
      </c>
      <c r="B7" s="27" t="s">
        <v>30</v>
      </c>
      <c r="C7" s="28">
        <v>6.9</v>
      </c>
      <c r="D7" s="26">
        <v>7</v>
      </c>
      <c r="E7" s="29">
        <v>24.5</v>
      </c>
      <c r="F7" s="30">
        <v>146.68</v>
      </c>
      <c r="G7" s="31">
        <v>9</v>
      </c>
      <c r="H7" s="29">
        <v>9</v>
      </c>
      <c r="I7" s="29">
        <f t="shared" si="0"/>
        <v>33.5</v>
      </c>
      <c r="J7" s="28">
        <v>74.3</v>
      </c>
      <c r="K7" s="26">
        <v>2</v>
      </c>
      <c r="L7" s="29">
        <v>47.5</v>
      </c>
      <c r="M7" s="37">
        <f t="shared" si="1"/>
        <v>81</v>
      </c>
      <c r="N7" s="38">
        <v>4</v>
      </c>
    </row>
    <row r="8" s="2" customFormat="1" ht="35" customHeight="1" spans="1:14">
      <c r="A8" s="26">
        <v>5</v>
      </c>
      <c r="B8" s="27" t="s">
        <v>31</v>
      </c>
      <c r="C8" s="28">
        <v>10.3</v>
      </c>
      <c r="D8" s="26">
        <v>2</v>
      </c>
      <c r="E8" s="29">
        <v>33.25</v>
      </c>
      <c r="F8" s="30">
        <v>1979.97</v>
      </c>
      <c r="G8" s="26">
        <v>1</v>
      </c>
      <c r="H8" s="29">
        <v>15</v>
      </c>
      <c r="I8" s="29">
        <f t="shared" si="0"/>
        <v>48.25</v>
      </c>
      <c r="J8" s="28">
        <v>58.9</v>
      </c>
      <c r="K8" s="26">
        <v>9</v>
      </c>
      <c r="L8" s="29">
        <v>30</v>
      </c>
      <c r="M8" s="37">
        <f t="shared" si="1"/>
        <v>78.25</v>
      </c>
      <c r="N8" s="38">
        <v>5</v>
      </c>
    </row>
    <row r="9" s="2" customFormat="1" ht="35" customHeight="1" spans="1:14">
      <c r="A9" s="31">
        <v>6</v>
      </c>
      <c r="B9" s="27" t="s">
        <v>32</v>
      </c>
      <c r="C9" s="28">
        <v>7</v>
      </c>
      <c r="D9" s="31">
        <v>6</v>
      </c>
      <c r="E9" s="29">
        <v>26.25</v>
      </c>
      <c r="F9" s="30">
        <v>239.87</v>
      </c>
      <c r="G9" s="26">
        <v>4</v>
      </c>
      <c r="H9" s="29">
        <v>12.75</v>
      </c>
      <c r="I9" s="29">
        <f t="shared" si="0"/>
        <v>39</v>
      </c>
      <c r="J9" s="28">
        <v>61.7</v>
      </c>
      <c r="K9" s="31">
        <v>7</v>
      </c>
      <c r="L9" s="29">
        <v>35</v>
      </c>
      <c r="M9" s="37">
        <f t="shared" si="1"/>
        <v>74</v>
      </c>
      <c r="N9" s="38">
        <v>6</v>
      </c>
    </row>
    <row r="10" s="2" customFormat="1" ht="35" customHeight="1" spans="1:14">
      <c r="A10" s="26">
        <v>7</v>
      </c>
      <c r="B10" s="27" t="s">
        <v>33</v>
      </c>
      <c r="C10" s="28">
        <v>6.4</v>
      </c>
      <c r="D10" s="26">
        <v>9</v>
      </c>
      <c r="E10" s="29">
        <v>21</v>
      </c>
      <c r="F10" s="30">
        <v>168.7</v>
      </c>
      <c r="G10" s="31">
        <v>5</v>
      </c>
      <c r="H10" s="29">
        <v>12</v>
      </c>
      <c r="I10" s="29">
        <f t="shared" si="0"/>
        <v>33</v>
      </c>
      <c r="J10" s="28">
        <v>63.6</v>
      </c>
      <c r="K10" s="26">
        <v>5</v>
      </c>
      <c r="L10" s="29">
        <v>40</v>
      </c>
      <c r="M10" s="37">
        <f t="shared" si="1"/>
        <v>73</v>
      </c>
      <c r="N10" s="38">
        <v>7</v>
      </c>
    </row>
    <row r="11" s="2" customFormat="1" ht="35" customHeight="1" spans="1:14">
      <c r="A11" s="31">
        <v>8</v>
      </c>
      <c r="B11" s="27" t="s">
        <v>34</v>
      </c>
      <c r="C11" s="28">
        <v>6.3</v>
      </c>
      <c r="D11" s="26">
        <v>10</v>
      </c>
      <c r="E11" s="29">
        <v>19.25</v>
      </c>
      <c r="F11" s="30">
        <v>155.64</v>
      </c>
      <c r="G11" s="31">
        <v>6</v>
      </c>
      <c r="H11" s="29">
        <v>11.25</v>
      </c>
      <c r="I11" s="29">
        <f t="shared" si="0"/>
        <v>30.5</v>
      </c>
      <c r="J11" s="28">
        <v>65.9</v>
      </c>
      <c r="K11" s="26">
        <v>4</v>
      </c>
      <c r="L11" s="29">
        <v>42.5</v>
      </c>
      <c r="M11" s="37">
        <f t="shared" si="1"/>
        <v>73</v>
      </c>
      <c r="N11" s="38">
        <v>7</v>
      </c>
    </row>
    <row r="12" s="2" customFormat="1" ht="35" customHeight="1" spans="1:14">
      <c r="A12" s="26">
        <v>9</v>
      </c>
      <c r="B12" s="27" t="s">
        <v>35</v>
      </c>
      <c r="C12" s="28">
        <v>6.7</v>
      </c>
      <c r="D12" s="31">
        <v>8</v>
      </c>
      <c r="E12" s="29">
        <v>22.75</v>
      </c>
      <c r="F12" s="30">
        <v>409.83</v>
      </c>
      <c r="G12" s="26">
        <v>2</v>
      </c>
      <c r="H12" s="29">
        <v>14.25</v>
      </c>
      <c r="I12" s="29">
        <f t="shared" si="0"/>
        <v>37</v>
      </c>
      <c r="J12" s="28">
        <v>59.7</v>
      </c>
      <c r="K12" s="31">
        <v>8</v>
      </c>
      <c r="L12" s="29">
        <v>32.5</v>
      </c>
      <c r="M12" s="37">
        <f t="shared" si="1"/>
        <v>69.5</v>
      </c>
      <c r="N12" s="38">
        <v>9</v>
      </c>
    </row>
    <row r="13" s="2" customFormat="1" ht="35" customHeight="1" spans="1:14">
      <c r="A13" s="31">
        <v>10</v>
      </c>
      <c r="B13" s="27" t="s">
        <v>7</v>
      </c>
      <c r="C13" s="28">
        <v>12.9</v>
      </c>
      <c r="D13" s="31">
        <v>1</v>
      </c>
      <c r="E13" s="29">
        <v>35</v>
      </c>
      <c r="F13" s="30">
        <v>51.88</v>
      </c>
      <c r="G13" s="26">
        <v>10</v>
      </c>
      <c r="H13" s="29">
        <v>8.25</v>
      </c>
      <c r="I13" s="29">
        <f t="shared" si="0"/>
        <v>43.25</v>
      </c>
      <c r="J13" s="28">
        <v>50.3</v>
      </c>
      <c r="K13" s="31">
        <v>11</v>
      </c>
      <c r="L13" s="29">
        <v>25</v>
      </c>
      <c r="M13" s="37">
        <f t="shared" si="1"/>
        <v>68.25</v>
      </c>
      <c r="N13" s="38">
        <v>10</v>
      </c>
    </row>
    <row r="14" s="2" customFormat="1" ht="35" customHeight="1" spans="1:14">
      <c r="A14" s="26">
        <v>11</v>
      </c>
      <c r="B14" s="27" t="s">
        <v>36</v>
      </c>
      <c r="C14" s="28">
        <v>5.7</v>
      </c>
      <c r="D14" s="26">
        <v>11</v>
      </c>
      <c r="E14" s="29">
        <v>17.5</v>
      </c>
      <c r="F14" s="30">
        <v>151.16</v>
      </c>
      <c r="G14" s="26">
        <v>8</v>
      </c>
      <c r="H14" s="29">
        <v>9.75</v>
      </c>
      <c r="I14" s="29">
        <f t="shared" si="0"/>
        <v>27.25</v>
      </c>
      <c r="J14" s="28">
        <v>56.2</v>
      </c>
      <c r="K14" s="26">
        <v>10</v>
      </c>
      <c r="L14" s="29">
        <v>27.5</v>
      </c>
      <c r="M14" s="37">
        <f t="shared" si="1"/>
        <v>54.75</v>
      </c>
      <c r="N14" s="38">
        <v>11</v>
      </c>
    </row>
    <row r="15" s="2" customFormat="1" ht="37" customHeight="1" spans="1:14">
      <c r="A15" s="32" t="s">
        <v>37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</sheetData>
  <mergeCells count="2">
    <mergeCell ref="A2:N2"/>
    <mergeCell ref="A15:N15"/>
  </mergeCells>
  <printOptions horizontalCentered="1"/>
  <pageMargins left="0.0784722222222222" right="0.118055555555556" top="0.275" bottom="0.275" header="0.354166666666667" footer="0.275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tabSelected="1" workbookViewId="0">
      <selection activeCell="G11" sqref="G11"/>
    </sheetView>
  </sheetViews>
  <sheetFormatPr defaultColWidth="9" defaultRowHeight="14.25" outlineLevelCol="2"/>
  <cols>
    <col min="1" max="1" width="7.5" style="4" customWidth="1"/>
    <col min="2" max="2" width="40.625" style="4" customWidth="1"/>
    <col min="3" max="3" width="62.125" style="4" customWidth="1"/>
    <col min="4" max="16384" width="9" style="4"/>
  </cols>
  <sheetData>
    <row r="1" ht="15.75" spans="1:3">
      <c r="A1" s="5" t="s">
        <v>38</v>
      </c>
      <c r="B1" s="6"/>
      <c r="C1" s="7"/>
    </row>
    <row r="2" ht="15.75" spans="1:3">
      <c r="A2" s="6"/>
      <c r="B2" s="6"/>
      <c r="C2" s="7"/>
    </row>
    <row r="3" s="1" customFormat="1" ht="48" customHeight="1" spans="1:3">
      <c r="A3" s="8" t="s">
        <v>39</v>
      </c>
      <c r="B3" s="8"/>
      <c r="C3" s="8"/>
    </row>
    <row r="4" s="2" customFormat="1" ht="25" customHeight="1" spans="1:3">
      <c r="A4" s="9"/>
      <c r="B4" s="9"/>
      <c r="C4" s="10" t="s">
        <v>40</v>
      </c>
    </row>
    <row r="5" ht="90" customHeight="1" spans="1:3">
      <c r="A5" s="11" t="s">
        <v>19</v>
      </c>
      <c r="B5" s="12" t="s">
        <v>20</v>
      </c>
      <c r="C5" s="13" t="s">
        <v>41</v>
      </c>
    </row>
    <row r="6" ht="33" customHeight="1" spans="1:3">
      <c r="A6" s="14" t="s">
        <v>25</v>
      </c>
      <c r="B6" s="15"/>
      <c r="C6" s="16">
        <v>3772</v>
      </c>
    </row>
    <row r="7" ht="51" customHeight="1" spans="1:3">
      <c r="A7" s="17">
        <v>1</v>
      </c>
      <c r="B7" s="18" t="s">
        <v>42</v>
      </c>
      <c r="C7" s="19">
        <v>572</v>
      </c>
    </row>
    <row r="8" s="3" customFormat="1" ht="51" customHeight="1" spans="1:3">
      <c r="A8" s="17">
        <v>2</v>
      </c>
      <c r="B8" s="18" t="s">
        <v>29</v>
      </c>
      <c r="C8" s="20">
        <v>440</v>
      </c>
    </row>
    <row r="9" s="2" customFormat="1" ht="51" customHeight="1" spans="1:3">
      <c r="A9" s="17">
        <v>3</v>
      </c>
      <c r="B9" s="18" t="s">
        <v>43</v>
      </c>
      <c r="C9" s="20">
        <v>440</v>
      </c>
    </row>
    <row r="10" s="2" customFormat="1" ht="51" customHeight="1" spans="1:3">
      <c r="A10" s="17">
        <v>4</v>
      </c>
      <c r="B10" s="18" t="s">
        <v>44</v>
      </c>
      <c r="C10" s="20">
        <v>340</v>
      </c>
    </row>
    <row r="11" s="2" customFormat="1" ht="51" customHeight="1" spans="1:3">
      <c r="A11" s="17">
        <v>5</v>
      </c>
      <c r="B11" s="18" t="s">
        <v>45</v>
      </c>
      <c r="C11" s="20">
        <v>340</v>
      </c>
    </row>
    <row r="12" s="2" customFormat="1" ht="51" customHeight="1" spans="1:3">
      <c r="A12" s="17">
        <v>6</v>
      </c>
      <c r="B12" s="18" t="s">
        <v>46</v>
      </c>
      <c r="C12" s="20">
        <v>340</v>
      </c>
    </row>
    <row r="13" s="2" customFormat="1" ht="51" customHeight="1" spans="1:3">
      <c r="A13" s="17">
        <v>7</v>
      </c>
      <c r="B13" s="18" t="s">
        <v>47</v>
      </c>
      <c r="C13" s="20">
        <v>340</v>
      </c>
    </row>
    <row r="14" s="2" customFormat="1" ht="51" customHeight="1" spans="1:3">
      <c r="A14" s="17">
        <v>8</v>
      </c>
      <c r="B14" s="18" t="s">
        <v>48</v>
      </c>
      <c r="C14" s="20">
        <v>240</v>
      </c>
    </row>
    <row r="15" s="2" customFormat="1" ht="51" customHeight="1" spans="1:3">
      <c r="A15" s="17">
        <v>9</v>
      </c>
      <c r="B15" s="18" t="s">
        <v>49</v>
      </c>
      <c r="C15" s="20">
        <v>240</v>
      </c>
    </row>
    <row r="16" s="2" customFormat="1" ht="51" customHeight="1" spans="1:3">
      <c r="A16" s="17">
        <v>10</v>
      </c>
      <c r="B16" s="18" t="s">
        <v>50</v>
      </c>
      <c r="C16" s="20">
        <v>240</v>
      </c>
    </row>
    <row r="17" s="2" customFormat="1" ht="51" customHeight="1" spans="1:3">
      <c r="A17" s="17">
        <v>11</v>
      </c>
      <c r="B17" s="18" t="s">
        <v>51</v>
      </c>
      <c r="C17" s="20">
        <v>240</v>
      </c>
    </row>
    <row r="18" s="2" customFormat="1" ht="59" customHeight="1" spans="1:3">
      <c r="A18" s="21" t="s">
        <v>52</v>
      </c>
      <c r="B18" s="21"/>
      <c r="C18" s="21"/>
    </row>
  </sheetData>
  <mergeCells count="4">
    <mergeCell ref="A3:C3"/>
    <mergeCell ref="A6:B6"/>
    <mergeCell ref="A18:C18"/>
    <mergeCell ref="A1:B2"/>
  </mergeCells>
  <pageMargins left="0.511805555555556" right="0.314583333333333" top="0.944444444444444" bottom="0.472222222222222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算分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tianshuai</cp:lastModifiedBy>
  <dcterms:created xsi:type="dcterms:W3CDTF">2018-05-31T03:28:41Z</dcterms:created>
  <dcterms:modified xsi:type="dcterms:W3CDTF">2023-12-07T02:23:05Z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